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Лист1!$A$1:$P$52</definedName>
  </definedNames>
  <calcPr calcId="125725" iterate="1"/>
</workbook>
</file>

<file path=xl/calcChain.xml><?xml version="1.0" encoding="utf-8"?>
<calcChain xmlns="http://schemas.openxmlformats.org/spreadsheetml/2006/main">
  <c r="K35" i="1"/>
  <c r="K47" s="1"/>
  <c r="J35"/>
  <c r="H45"/>
  <c r="K17"/>
  <c r="J17"/>
  <c r="K27"/>
  <c r="J27"/>
  <c r="I17"/>
  <c r="I47" s="1"/>
  <c r="I35"/>
  <c r="I27"/>
  <c r="H39"/>
  <c r="H43"/>
  <c r="H41"/>
  <c r="H37"/>
  <c r="H31"/>
  <c r="H29"/>
  <c r="H23"/>
  <c r="H21"/>
  <c r="H19"/>
  <c r="H35" l="1"/>
  <c r="J47"/>
  <c r="H17"/>
  <c r="H27"/>
  <c r="H47" l="1"/>
</calcChain>
</file>

<file path=xl/sharedStrings.xml><?xml version="1.0" encoding="utf-8"?>
<sst xmlns="http://schemas.openxmlformats.org/spreadsheetml/2006/main" count="111" uniqueCount="78">
  <si>
    <t>Тимашевского района</t>
  </si>
  <si>
    <t>№ п/п</t>
  </si>
  <si>
    <t>В том числе</t>
  </si>
  <si>
    <t>2015 год</t>
  </si>
  <si>
    <t>2016 год</t>
  </si>
  <si>
    <t>2017 год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</si>
  <si>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</si>
  <si>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</si>
  <si>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</si>
  <si>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</si>
  <si>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 xml:space="preserve">                                                                                                                                                                         на 2015-2017 годы</t>
  </si>
  <si>
    <t>Итого на реализацию программы</t>
  </si>
  <si>
    <t>2</t>
  </si>
  <si>
    <t>3</t>
  </si>
  <si>
    <t xml:space="preserve">                                                                                                                                                                        ПРИЛОЖЕНИЕ №1</t>
  </si>
  <si>
    <t>4</t>
  </si>
  <si>
    <t>1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</si>
  <si>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</si>
  <si>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 xml:space="preserve">                                                                                                                                                                       "Благоустройство территории" 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</si>
  <si>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</si>
  <si>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</si>
  <si>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</si>
  <si>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</si>
  <si>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</si>
  <si>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</si>
  <si>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</si>
  <si>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</si>
  <si>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Основное мероприятие № 2: Озеленение</t>
  </si>
  <si>
    <t>Основное мероприятие № 3: Содержание мест захоронения</t>
  </si>
  <si>
    <t>3.1</t>
  </si>
  <si>
    <t xml:space="preserve">  «Благоустройство территории» на 2015 - 2017 годы</t>
  </si>
  <si>
    <t>Администрация Роговского сельского поселения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</si>
  <si>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</si>
  <si>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</si>
  <si>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</si>
  <si>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</si>
  <si>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</si>
  <si>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</si>
  <si>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 xml:space="preserve">Администрация Роговского сельского поселения   </t>
  </si>
  <si>
    <t xml:space="preserve">Мероприятие № 1: Благоустройство территории 
</t>
  </si>
  <si>
    <t>кладбища</t>
  </si>
  <si>
    <t>4.3</t>
  </si>
  <si>
    <t>Администрация Роговского сельского поселения Тимашевского района</t>
  </si>
  <si>
    <t>Основное мероприятие №1, Уличное освещение</t>
  </si>
  <si>
    <t>, в том числе:</t>
  </si>
  <si>
    <t>Основное мероприятие № 4: Прочие мероприятия по благоустройству территории поселения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</si>
  <si>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</si>
  <si>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</si>
  <si>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</si>
  <si>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</si>
  <si>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</t>
  </si>
  <si>
    <t xml:space="preserve">100 % оплата электроэнергии за уличное освещение  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</si>
  <si>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</si>
  <si>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</si>
  <si>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</si>
  <si>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</si>
  <si>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№3: Текущий ремонт ограждения парка</t>
  </si>
  <si>
    <r>
      <t xml:space="preserve">Мероприятие №4: Ремонт площади сквера по ул. Ленина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</t>
    </r>
  </si>
  <si>
    <r>
      <t>Ремонт 100% (1000м</t>
    </r>
    <r>
      <rPr>
        <sz val="12"/>
        <color theme="1"/>
        <rFont val="Calibri"/>
        <family val="2"/>
        <charset val="204"/>
      </rPr>
      <t>²</t>
    </r>
    <r>
      <rPr>
        <sz val="12"/>
        <color theme="1"/>
        <rFont val="Times New Roman"/>
        <family val="1"/>
        <charset val="204"/>
      </rPr>
      <t xml:space="preserve">) территории площади сквера по ул.Ленина </t>
    </r>
    <r>
      <rPr>
        <sz val="12"/>
        <color theme="0"/>
        <rFont val="Times New Roman"/>
        <family val="1"/>
        <charset val="204"/>
      </rPr>
      <t>ооооооооооооооооооооооооооооооо</t>
    </r>
  </si>
  <si>
    <t>Приобретение посадочного материала в количестве 25 шт.</t>
  </si>
  <si>
    <t>Мероприятие №1: Содержание и обслуживание территории поселения</t>
  </si>
  <si>
    <t>Мероприятие №2: Организация благоустройства территории поселения</t>
  </si>
  <si>
    <t>4.4.</t>
  </si>
  <si>
    <t xml:space="preserve"> </t>
  </si>
  <si>
    <t>Роговского сельского поселения</t>
  </si>
  <si>
    <t>Т.Г.Вологжанина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</si>
  <si>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</si>
  <si>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</si>
  <si>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>Очистка и благоустройство          100 % территории кладбища. Полная оплата по договорам возмездного оказания услуг</t>
  </si>
  <si>
    <t xml:space="preserve">Тимашевского района </t>
  </si>
  <si>
    <t xml:space="preserve">Текущий ремонт паркового ограждения </t>
  </si>
  <si>
    <t>4.5</t>
  </si>
  <si>
    <t>Мероприятие №5: Благоустройство территории стадиона</t>
  </si>
  <si>
    <t>Текущий ремонт нежилого помещения и благоустройство площадки на территории стадиона</t>
  </si>
  <si>
    <t xml:space="preserve">                                                                          </t>
  </si>
  <si>
    <t xml:space="preserve"> Приобретение извести для проведения субботников.  Приобретение талонов на вывоз ТБО. </t>
  </si>
  <si>
    <t xml:space="preserve"> 100 % охват территории   парка и рыночной площади при выполнении комплекса мероприятий по благоустройству территории. Приобретение инструмента для текущего ремонта и обслуживания территории парка и поселения. Ремонт оборудования детских площадок в парке, ремонт доски почета расположенной на пересечении улиц Ленина и Коммунаров.</t>
  </si>
  <si>
    <t>Ремонт уличных фонарей в количестве 20шт. Текущий ремонт 20км. линий уличного освещения, оплата услуг по техническому присоединению объектов уличного освещения, а так же увеличение максимальной мощности существующих сетей уличного освещения на 30 кВт.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</si>
</sst>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distributed"/>
    </xf>
    <xf numFmtId="164" fontId="3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vertical="distributed"/>
    </xf>
    <xf numFmtId="164" fontId="3" fillId="0" borderId="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8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 wrapText="1"/>
    </xf>
    <xf numFmtId="164" fontId="1" fillId="2" borderId="8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2" borderId="9" xfId="0" applyFont="1" applyFill="1" applyBorder="1" applyAlignment="1">
      <alignment vertical="distributed"/>
    </xf>
    <xf numFmtId="0" fontId="1" fillId="2" borderId="13" xfId="0" applyFont="1" applyFill="1" applyBorder="1" applyAlignment="1">
      <alignment vertical="distributed"/>
    </xf>
    <xf numFmtId="0" fontId="1" fillId="2" borderId="14" xfId="0" applyFont="1" applyFill="1" applyBorder="1" applyAlignment="1">
      <alignment vertical="distributed"/>
    </xf>
    <xf numFmtId="0" fontId="1" fillId="2" borderId="11" xfId="0" applyFont="1" applyFill="1" applyBorder="1" applyAlignment="1">
      <alignment vertical="distributed"/>
    </xf>
    <xf numFmtId="0" fontId="1" fillId="2" borderId="0" xfId="0" applyFont="1" applyFill="1" applyBorder="1" applyAlignment="1">
      <alignment vertical="distributed"/>
    </xf>
    <xf numFmtId="0" fontId="1" fillId="2" borderId="12" xfId="0" applyFont="1" applyFill="1" applyBorder="1" applyAlignment="1">
      <alignment vertical="distributed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distributed" wrapText="1"/>
    </xf>
    <xf numFmtId="164" fontId="1" fillId="2" borderId="9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left" vertical="distributed"/>
    </xf>
    <xf numFmtId="0" fontId="1" fillId="2" borderId="6" xfId="0" applyFont="1" applyFill="1" applyBorder="1" applyAlignment="1">
      <alignment horizontal="left" vertical="distributed"/>
    </xf>
    <xf numFmtId="0" fontId="1" fillId="2" borderId="7" xfId="0" applyFont="1" applyFill="1" applyBorder="1" applyAlignment="1">
      <alignment horizontal="left" vertical="distributed"/>
    </xf>
    <xf numFmtId="0" fontId="1" fillId="2" borderId="4" xfId="0" applyFont="1" applyFill="1" applyBorder="1" applyAlignment="1">
      <alignment horizontal="left" vertical="distributed"/>
    </xf>
    <xf numFmtId="0" fontId="1" fillId="2" borderId="8" xfId="0" applyFont="1" applyFill="1" applyBorder="1" applyAlignment="1">
      <alignment horizontal="left" vertical="distributed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1" fillId="2" borderId="1" xfId="0" applyFont="1" applyFill="1" applyBorder="1" applyAlignment="1">
      <alignment horizontal="left" vertical="distributed"/>
    </xf>
    <xf numFmtId="0" fontId="1" fillId="2" borderId="9" xfId="0" applyFont="1" applyFill="1" applyBorder="1" applyAlignment="1">
      <alignment horizontal="center" vertical="distributed"/>
    </xf>
    <xf numFmtId="0" fontId="1" fillId="2" borderId="13" xfId="0" applyFont="1" applyFill="1" applyBorder="1" applyAlignment="1">
      <alignment horizontal="center" vertical="distributed"/>
    </xf>
    <xf numFmtId="0" fontId="1" fillId="2" borderId="14" xfId="0" applyFont="1" applyFill="1" applyBorder="1" applyAlignment="1">
      <alignment horizontal="center" vertical="distributed"/>
    </xf>
    <xf numFmtId="0" fontId="1" fillId="2" borderId="5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" fillId="2" borderId="7" xfId="0" applyFont="1" applyFill="1" applyBorder="1" applyAlignment="1">
      <alignment horizontal="left" vertical="distributed" wrapText="1"/>
    </xf>
    <xf numFmtId="0" fontId="1" fillId="2" borderId="9" xfId="0" applyFont="1" applyFill="1" applyBorder="1" applyAlignment="1">
      <alignment horizontal="left" vertical="distributed" wrapText="1"/>
    </xf>
    <xf numFmtId="0" fontId="1" fillId="2" borderId="13" xfId="0" applyFont="1" applyFill="1" applyBorder="1" applyAlignment="1">
      <alignment horizontal="left" vertical="distributed" wrapText="1"/>
    </xf>
    <xf numFmtId="0" fontId="1" fillId="2" borderId="14" xfId="0" applyFont="1" applyFill="1" applyBorder="1" applyAlignment="1">
      <alignment horizontal="left" vertical="distributed" wrapText="1"/>
    </xf>
    <xf numFmtId="0" fontId="1" fillId="2" borderId="0" xfId="0" applyFont="1" applyFill="1" applyBorder="1" applyAlignment="1">
      <alignment horizontal="left" vertical="distributed"/>
    </xf>
    <xf numFmtId="0" fontId="1" fillId="2" borderId="12" xfId="0" applyFont="1" applyFill="1" applyBorder="1" applyAlignment="1">
      <alignment horizontal="left" vertical="distributed"/>
    </xf>
    <xf numFmtId="0" fontId="3" fillId="0" borderId="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left" vertical="distributed"/>
    </xf>
    <xf numFmtId="0" fontId="1" fillId="0" borderId="5" xfId="0" applyFont="1" applyBorder="1" applyAlignment="1">
      <alignment horizontal="left" vertical="distributed"/>
    </xf>
    <xf numFmtId="0" fontId="1" fillId="0" borderId="6" xfId="0" applyFont="1" applyBorder="1" applyAlignment="1">
      <alignment horizontal="left" vertical="distributed"/>
    </xf>
    <xf numFmtId="0" fontId="1" fillId="0" borderId="7" xfId="0" applyFont="1" applyBorder="1" applyAlignment="1">
      <alignment horizontal="left" vertical="distributed"/>
    </xf>
    <xf numFmtId="0" fontId="1" fillId="0" borderId="9" xfId="0" applyFont="1" applyBorder="1" applyAlignment="1">
      <alignment horizontal="left" vertical="distributed"/>
    </xf>
    <xf numFmtId="0" fontId="1" fillId="0" borderId="13" xfId="0" applyFont="1" applyBorder="1" applyAlignment="1">
      <alignment horizontal="left" vertical="distributed"/>
    </xf>
    <xf numFmtId="0" fontId="1" fillId="0" borderId="14" xfId="0" applyFont="1" applyBorder="1" applyAlignment="1">
      <alignment horizontal="left" vertical="distributed"/>
    </xf>
    <xf numFmtId="0" fontId="1" fillId="2" borderId="9" xfId="0" applyFont="1" applyFill="1" applyBorder="1" applyAlignment="1">
      <alignment horizontal="left" vertical="distributed"/>
    </xf>
    <xf numFmtId="0" fontId="1" fillId="2" borderId="13" xfId="0" applyFont="1" applyFill="1" applyBorder="1" applyAlignment="1">
      <alignment horizontal="left" vertical="distributed"/>
    </xf>
    <xf numFmtId="0" fontId="1" fillId="2" borderId="14" xfId="0" applyFont="1" applyFill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0" fontId="1" fillId="0" borderId="8" xfId="0" applyFont="1" applyBorder="1" applyAlignment="1">
      <alignment horizontal="left" vertical="distributed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distributed"/>
    </xf>
    <xf numFmtId="0" fontId="1" fillId="2" borderId="1" xfId="0" applyFont="1" applyFill="1" applyBorder="1" applyAlignment="1">
      <alignment horizontal="center" vertical="distributed"/>
    </xf>
    <xf numFmtId="49" fontId="1" fillId="2" borderId="5" xfId="0" applyNumberFormat="1" applyFont="1" applyFill="1" applyBorder="1" applyAlignment="1">
      <alignment vertical="distributed"/>
    </xf>
    <xf numFmtId="49" fontId="1" fillId="2" borderId="6" xfId="0" applyNumberFormat="1" applyFont="1" applyFill="1" applyBorder="1" applyAlignment="1">
      <alignment vertical="distributed"/>
    </xf>
    <xf numFmtId="49" fontId="1" fillId="2" borderId="7" xfId="0" applyNumberFormat="1" applyFont="1" applyFill="1" applyBorder="1" applyAlignment="1">
      <alignment vertical="distributed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distributed"/>
    </xf>
    <xf numFmtId="0" fontId="1" fillId="2" borderId="2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distributed" wrapText="1"/>
    </xf>
    <xf numFmtId="0" fontId="1" fillId="0" borderId="15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2" borderId="5" xfId="0" applyFont="1" applyFill="1" applyBorder="1" applyAlignment="1">
      <alignment horizontal="justify" vertical="distributed" wrapText="1"/>
    </xf>
    <xf numFmtId="0" fontId="1" fillId="2" borderId="6" xfId="0" applyFont="1" applyFill="1" applyBorder="1" applyAlignment="1">
      <alignment horizontal="justify" vertical="distributed"/>
    </xf>
    <xf numFmtId="0" fontId="1" fillId="2" borderId="7" xfId="0" applyFont="1" applyFill="1" applyBorder="1" applyAlignment="1">
      <alignment horizontal="justify" vertical="distributed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49" fontId="1" fillId="2" borderId="11" xfId="0" applyNumberFormat="1" applyFont="1" applyFill="1" applyBorder="1" applyAlignment="1">
      <alignment horizontal="center" vertical="distributed"/>
    </xf>
    <xf numFmtId="49" fontId="1" fillId="2" borderId="0" xfId="0" applyNumberFormat="1" applyFont="1" applyFill="1" applyBorder="1" applyAlignment="1">
      <alignment horizontal="center" vertical="distributed"/>
    </xf>
    <xf numFmtId="49" fontId="1" fillId="2" borderId="12" xfId="0" applyNumberFormat="1" applyFont="1" applyFill="1" applyBorder="1" applyAlignment="1">
      <alignment horizontal="center" vertical="distributed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11" xfId="0" applyFont="1" applyFill="1" applyBorder="1" applyAlignment="1">
      <alignment horizontal="left" vertical="distributed"/>
    </xf>
    <xf numFmtId="0" fontId="1" fillId="2" borderId="10" xfId="0" applyFont="1" applyFill="1" applyBorder="1" applyAlignment="1">
      <alignment horizontal="justify" vertical="distributed"/>
    </xf>
    <xf numFmtId="49" fontId="1" fillId="2" borderId="11" xfId="0" applyNumberFormat="1" applyFont="1" applyFill="1" applyBorder="1" applyAlignment="1">
      <alignment vertical="distributed"/>
    </xf>
    <xf numFmtId="49" fontId="1" fillId="2" borderId="0" xfId="0" applyNumberFormat="1" applyFont="1" applyFill="1" applyBorder="1" applyAlignment="1">
      <alignment vertical="distributed"/>
    </xf>
    <xf numFmtId="49" fontId="1" fillId="2" borderId="12" xfId="0" applyNumberFormat="1" applyFont="1" applyFill="1" applyBorder="1" applyAlignment="1">
      <alignment vertical="distributed"/>
    </xf>
    <xf numFmtId="0" fontId="1" fillId="2" borderId="4" xfId="0" applyFont="1" applyFill="1" applyBorder="1" applyAlignment="1">
      <alignment horizontal="distributed" vertical="top"/>
    </xf>
    <xf numFmtId="49" fontId="1" fillId="0" borderId="11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 vertical="distributed"/>
    </xf>
    <xf numFmtId="49" fontId="1" fillId="2" borderId="6" xfId="0" applyNumberFormat="1" applyFont="1" applyFill="1" applyBorder="1" applyAlignment="1">
      <alignment horizontal="center" vertical="distributed"/>
    </xf>
    <xf numFmtId="49" fontId="1" fillId="2" borderId="7" xfId="0" applyNumberFormat="1" applyFont="1" applyFill="1" applyBorder="1" applyAlignment="1">
      <alignment horizontal="center" vertical="distributed"/>
    </xf>
    <xf numFmtId="49" fontId="1" fillId="2" borderId="9" xfId="0" applyNumberFormat="1" applyFont="1" applyFill="1" applyBorder="1" applyAlignment="1">
      <alignment horizontal="center" vertical="distributed"/>
    </xf>
    <xf numFmtId="49" fontId="1" fillId="2" borderId="13" xfId="0" applyNumberFormat="1" applyFont="1" applyFill="1" applyBorder="1" applyAlignment="1">
      <alignment horizontal="center" vertical="distributed"/>
    </xf>
    <xf numFmtId="49" fontId="1" fillId="2" borderId="14" xfId="0" applyNumberFormat="1" applyFont="1" applyFill="1" applyBorder="1" applyAlignment="1">
      <alignment horizontal="center" vertical="distributed"/>
    </xf>
    <xf numFmtId="0" fontId="1" fillId="2" borderId="0" xfId="0" applyFont="1" applyFill="1" applyBorder="1" applyAlignment="1">
      <alignment horizontal="center" vertical="distributed"/>
    </xf>
    <xf numFmtId="0" fontId="1" fillId="2" borderId="2" xfId="0" applyFont="1" applyFill="1" applyBorder="1" applyAlignment="1">
      <alignment horizontal="left" vertical="distributed"/>
    </xf>
    <xf numFmtId="0" fontId="1" fillId="2" borderId="15" xfId="0" applyFont="1" applyFill="1" applyBorder="1" applyAlignment="1">
      <alignment horizontal="left" vertical="distributed"/>
    </xf>
    <xf numFmtId="0" fontId="1" fillId="2" borderId="3" xfId="0" applyFont="1" applyFill="1" applyBorder="1" applyAlignment="1">
      <alignment horizontal="left" vertical="distributed"/>
    </xf>
    <xf numFmtId="49" fontId="1" fillId="0" borderId="11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4" xfId="0" applyNumberFormat="1" applyFont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10" xfId="0" applyBorder="1"/>
    <xf numFmtId="0" fontId="0" fillId="0" borderId="8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54"/>
  <sheetViews>
    <sheetView tabSelected="1" showRuler="0" view="pageBreakPreview" topLeftCell="A16" zoomScaleNormal="100" zoomScaleSheetLayoutView="100" workbookViewId="0">
      <selection activeCell="L17" sqref="L17:L20"/>
    </sheetView>
  </sheetViews>
  <sheetFormatPr defaultRowHeight="15"/>
  <cols>
    <col min="1" max="1" width="3.28515625" customWidth="1"/>
    <col min="2" max="2" width="4.140625" customWidth="1"/>
    <col min="3" max="3" width="9.140625" style="13" customWidth="1"/>
    <col min="4" max="5" width="9.140625" style="13"/>
    <col min="6" max="6" width="5.28515625" style="13" customWidth="1"/>
    <col min="7" max="7" width="11.28515625" customWidth="1"/>
    <col min="8" max="8" width="10.7109375" customWidth="1"/>
    <col min="9" max="9" width="9.5703125" style="13" bestFit="1" customWidth="1"/>
    <col min="10" max="10" width="9" style="13" customWidth="1"/>
    <col min="11" max="11" width="8.85546875" style="13" customWidth="1"/>
    <col min="12" max="12" width="45.7109375" customWidth="1"/>
    <col min="13" max="13" width="9.140625" customWidth="1"/>
    <col min="14" max="14" width="11.140625" customWidth="1"/>
    <col min="15" max="15" width="12.28515625" customWidth="1"/>
    <col min="16" max="16" width="10.140625" hidden="1" customWidth="1"/>
    <col min="17" max="17" width="9.140625" hidden="1" customWidth="1"/>
  </cols>
  <sheetData>
    <row r="2" spans="1:17" ht="15.75">
      <c r="A2" s="84" t="s">
        <v>14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7" ht="15.75">
      <c r="A3" s="84" t="s">
        <v>17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 ht="15.75">
      <c r="A4" s="84" t="s">
        <v>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17" ht="15.75">
      <c r="A5" s="84" t="s">
        <v>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ht="15.75">
      <c r="A6" s="84" t="s">
        <v>18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</row>
    <row r="7" spans="1:17" ht="15.75">
      <c r="A7" s="84" t="s">
        <v>10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31"/>
    </row>
    <row r="8" spans="1:17" ht="12.75" customHeight="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5" customHeight="1">
      <c r="A9" s="70" t="s">
        <v>19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0" t="s">
        <v>30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ht="15" customHeight="1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ht="17.25" customHeight="1">
      <c r="B12" s="85" t="s">
        <v>1</v>
      </c>
      <c r="C12" s="86" t="s">
        <v>20</v>
      </c>
      <c r="D12" s="86"/>
      <c r="E12" s="86"/>
      <c r="F12" s="86"/>
      <c r="G12" s="85" t="s">
        <v>7</v>
      </c>
      <c r="H12" s="85" t="s">
        <v>6</v>
      </c>
      <c r="I12" s="85" t="s">
        <v>2</v>
      </c>
      <c r="J12" s="85"/>
      <c r="K12" s="85"/>
      <c r="L12" s="81" t="s">
        <v>21</v>
      </c>
      <c r="M12" s="85" t="s">
        <v>22</v>
      </c>
      <c r="N12" s="85"/>
      <c r="O12" s="85"/>
    </row>
    <row r="13" spans="1:17" ht="63" customHeight="1">
      <c r="B13" s="85"/>
      <c r="C13" s="86"/>
      <c r="D13" s="86"/>
      <c r="E13" s="86"/>
      <c r="F13" s="86"/>
      <c r="G13" s="85"/>
      <c r="H13" s="85"/>
      <c r="I13" s="26" t="s">
        <v>3</v>
      </c>
      <c r="J13" s="26" t="s">
        <v>4</v>
      </c>
      <c r="K13" s="26" t="s">
        <v>5</v>
      </c>
      <c r="L13" s="82"/>
      <c r="M13" s="85"/>
      <c r="N13" s="85"/>
      <c r="O13" s="85"/>
    </row>
    <row r="14" spans="1:17" ht="17.25" customHeight="1">
      <c r="B14" s="4">
        <v>1</v>
      </c>
      <c r="C14" s="90">
        <v>2</v>
      </c>
      <c r="D14" s="90"/>
      <c r="E14" s="90"/>
      <c r="F14" s="90"/>
      <c r="G14" s="4">
        <v>3</v>
      </c>
      <c r="H14" s="4">
        <v>4</v>
      </c>
      <c r="I14" s="27">
        <v>5</v>
      </c>
      <c r="J14" s="27">
        <v>6</v>
      </c>
      <c r="K14" s="38">
        <v>7</v>
      </c>
      <c r="L14" s="4">
        <v>8</v>
      </c>
      <c r="M14" s="91">
        <v>9</v>
      </c>
      <c r="N14" s="91"/>
      <c r="O14" s="91"/>
    </row>
    <row r="15" spans="1:17" ht="30.75" customHeight="1">
      <c r="B15" s="4"/>
      <c r="C15" s="92" t="s">
        <v>23</v>
      </c>
      <c r="D15" s="92"/>
      <c r="E15" s="92"/>
      <c r="F15" s="92"/>
      <c r="G15" s="93" t="s">
        <v>48</v>
      </c>
      <c r="H15" s="93"/>
      <c r="I15" s="93"/>
      <c r="J15" s="93"/>
      <c r="K15" s="93"/>
      <c r="L15" s="81"/>
      <c r="M15" s="81"/>
      <c r="N15" s="81"/>
      <c r="O15" s="81"/>
    </row>
    <row r="16" spans="1:17" ht="32.25" customHeight="1">
      <c r="B16" s="9"/>
      <c r="C16" s="94" t="s">
        <v>46</v>
      </c>
      <c r="D16" s="95"/>
      <c r="E16" s="95"/>
      <c r="F16" s="96"/>
      <c r="G16" s="97" t="s">
        <v>49</v>
      </c>
      <c r="H16" s="98"/>
      <c r="I16" s="98"/>
      <c r="J16" s="98"/>
      <c r="K16" s="98"/>
      <c r="L16" s="73"/>
      <c r="M16" s="98"/>
      <c r="N16" s="98"/>
      <c r="O16" s="99"/>
    </row>
    <row r="17" spans="2:15" s="13" customFormat="1" ht="32.25" customHeight="1">
      <c r="B17" s="121" t="s">
        <v>16</v>
      </c>
      <c r="C17" s="100" t="s">
        <v>43</v>
      </c>
      <c r="D17" s="101"/>
      <c r="E17" s="101"/>
      <c r="F17" s="102"/>
      <c r="G17" s="14" t="s">
        <v>54</v>
      </c>
      <c r="H17" s="24">
        <f>I17+J17+K17</f>
        <v>3128.5</v>
      </c>
      <c r="I17" s="25">
        <f>I19+I21</f>
        <v>908.5</v>
      </c>
      <c r="J17" s="25">
        <f>J19+J21</f>
        <v>670</v>
      </c>
      <c r="K17" s="25">
        <f>K19+K21</f>
        <v>1550</v>
      </c>
      <c r="L17" s="117" t="s">
        <v>51</v>
      </c>
      <c r="M17" s="87" t="s">
        <v>31</v>
      </c>
      <c r="N17" s="88"/>
      <c r="O17" s="89"/>
    </row>
    <row r="18" spans="2:15" ht="30" customHeight="1">
      <c r="B18" s="119"/>
      <c r="C18" s="113" t="s">
        <v>44</v>
      </c>
      <c r="D18" s="113"/>
      <c r="E18" s="113"/>
      <c r="F18" s="113"/>
      <c r="G18" s="2" t="s">
        <v>55</v>
      </c>
      <c r="H18" s="7"/>
      <c r="I18" s="19"/>
      <c r="J18" s="19"/>
      <c r="K18" s="20"/>
      <c r="L18" s="145"/>
      <c r="M18" s="103" t="s">
        <v>0</v>
      </c>
      <c r="N18" s="104"/>
      <c r="O18" s="105"/>
    </row>
    <row r="19" spans="2:15" s="13" customFormat="1" ht="28.5" customHeight="1">
      <c r="B19" s="122" t="s">
        <v>24</v>
      </c>
      <c r="C19" s="100" t="s">
        <v>37</v>
      </c>
      <c r="D19" s="101"/>
      <c r="E19" s="101"/>
      <c r="F19" s="102"/>
      <c r="G19" s="14" t="s">
        <v>54</v>
      </c>
      <c r="H19" s="15">
        <f>I19+J19+K19</f>
        <v>1447</v>
      </c>
      <c r="I19" s="16">
        <v>440</v>
      </c>
      <c r="J19" s="16">
        <v>500</v>
      </c>
      <c r="K19" s="17">
        <v>507</v>
      </c>
      <c r="L19" s="145"/>
      <c r="M19" s="114"/>
      <c r="N19" s="115"/>
      <c r="O19" s="116"/>
    </row>
    <row r="20" spans="2:15" s="13" customFormat="1" ht="30.75" customHeight="1">
      <c r="B20" s="123"/>
      <c r="C20" s="78" t="s">
        <v>36</v>
      </c>
      <c r="D20" s="79"/>
      <c r="E20" s="79"/>
      <c r="F20" s="80"/>
      <c r="G20" s="18" t="s">
        <v>55</v>
      </c>
      <c r="H20" s="19"/>
      <c r="I20" s="19"/>
      <c r="J20" s="19"/>
      <c r="K20" s="20"/>
      <c r="L20" s="146"/>
      <c r="M20" s="106"/>
      <c r="N20" s="107"/>
      <c r="O20" s="108"/>
    </row>
    <row r="21" spans="2:15" s="13" customFormat="1" ht="56.25" customHeight="1">
      <c r="B21" s="121" t="s">
        <v>25</v>
      </c>
      <c r="C21" s="44" t="s">
        <v>26</v>
      </c>
      <c r="D21" s="45"/>
      <c r="E21" s="45"/>
      <c r="F21" s="46"/>
      <c r="G21" s="14" t="s">
        <v>54</v>
      </c>
      <c r="H21" s="15">
        <f>I21+J21+K21</f>
        <v>1681.5</v>
      </c>
      <c r="I21" s="16">
        <v>468.5</v>
      </c>
      <c r="J21" s="16">
        <v>170</v>
      </c>
      <c r="K21" s="17">
        <v>1043</v>
      </c>
      <c r="L21" s="47" t="s">
        <v>77</v>
      </c>
      <c r="M21" s="106"/>
      <c r="N21" s="107"/>
      <c r="O21" s="108"/>
    </row>
    <row r="22" spans="2:15" ht="57" customHeight="1">
      <c r="B22" s="119"/>
      <c r="C22" s="55"/>
      <c r="D22" s="56"/>
      <c r="E22" s="56"/>
      <c r="F22" s="57"/>
      <c r="G22" s="2" t="s">
        <v>55</v>
      </c>
      <c r="H22" s="7"/>
      <c r="I22" s="19"/>
      <c r="J22" s="19"/>
      <c r="K22" s="20"/>
      <c r="L22" s="48"/>
      <c r="M22" s="109"/>
      <c r="N22" s="110"/>
      <c r="O22" s="111"/>
    </row>
    <row r="23" spans="2:15" s="13" customFormat="1" ht="30" customHeight="1">
      <c r="B23" s="118" t="s">
        <v>12</v>
      </c>
      <c r="C23" s="112" t="s">
        <v>27</v>
      </c>
      <c r="D23" s="64"/>
      <c r="E23" s="64"/>
      <c r="F23" s="65"/>
      <c r="G23" s="14" t="s">
        <v>54</v>
      </c>
      <c r="H23" s="22">
        <f>I23+J23+K23</f>
        <v>10</v>
      </c>
      <c r="I23" s="23">
        <v>0</v>
      </c>
      <c r="J23" s="23">
        <v>0</v>
      </c>
      <c r="K23" s="40">
        <v>10</v>
      </c>
      <c r="L23" s="47" t="s">
        <v>59</v>
      </c>
      <c r="M23" s="124" t="s">
        <v>38</v>
      </c>
      <c r="N23" s="125"/>
      <c r="O23" s="126"/>
    </row>
    <row r="24" spans="2:15" ht="30" customHeight="1">
      <c r="B24" s="119"/>
      <c r="C24" s="55"/>
      <c r="D24" s="56"/>
      <c r="E24" s="56"/>
      <c r="F24" s="57"/>
      <c r="G24" s="2" t="s">
        <v>55</v>
      </c>
      <c r="H24" s="7"/>
      <c r="I24" s="19"/>
      <c r="J24" s="19"/>
      <c r="K24" s="20"/>
      <c r="L24" s="48"/>
      <c r="M24" s="127"/>
      <c r="N24" s="128"/>
      <c r="O24" s="129"/>
    </row>
    <row r="25" spans="2:15" s="13" customFormat="1" ht="33" customHeight="1">
      <c r="B25" s="12"/>
      <c r="C25" s="54" t="s">
        <v>23</v>
      </c>
      <c r="D25" s="54"/>
      <c r="E25" s="54"/>
      <c r="F25" s="54"/>
      <c r="G25" s="54" t="s">
        <v>53</v>
      </c>
      <c r="H25" s="54"/>
      <c r="I25" s="54"/>
      <c r="J25" s="54"/>
      <c r="K25" s="54"/>
      <c r="L25" s="54"/>
      <c r="M25" s="54"/>
      <c r="N25" s="54"/>
      <c r="O25" s="54"/>
    </row>
    <row r="26" spans="2:15" s="13" customFormat="1" ht="22.5" customHeight="1">
      <c r="B26" s="12"/>
      <c r="C26" s="54" t="s">
        <v>46</v>
      </c>
      <c r="D26" s="54"/>
      <c r="E26" s="54"/>
      <c r="F26" s="54"/>
      <c r="G26" s="54" t="s">
        <v>52</v>
      </c>
      <c r="H26" s="54"/>
      <c r="I26" s="54"/>
      <c r="J26" s="54"/>
      <c r="K26" s="54"/>
      <c r="L26" s="54"/>
      <c r="M26" s="54"/>
      <c r="N26" s="54"/>
      <c r="O26" s="54"/>
    </row>
    <row r="27" spans="2:15" s="13" customFormat="1" ht="33.75" customHeight="1">
      <c r="B27" s="43" t="s">
        <v>13</v>
      </c>
      <c r="C27" s="64" t="s">
        <v>28</v>
      </c>
      <c r="D27" s="64"/>
      <c r="E27" s="64"/>
      <c r="F27" s="65"/>
      <c r="G27" s="14" t="s">
        <v>54</v>
      </c>
      <c r="H27" s="22">
        <f>I27+J27+K27</f>
        <v>734.2</v>
      </c>
      <c r="I27" s="23">
        <f>I29+I31</f>
        <v>282</v>
      </c>
      <c r="J27" s="23">
        <f t="shared" ref="J27:K27" si="0">J29+J31</f>
        <v>142.19999999999999</v>
      </c>
      <c r="K27" s="23">
        <f t="shared" si="0"/>
        <v>310</v>
      </c>
      <c r="L27" s="140" t="s">
        <v>68</v>
      </c>
      <c r="M27" s="124" t="s">
        <v>31</v>
      </c>
      <c r="N27" s="125"/>
      <c r="O27" s="126"/>
    </row>
    <row r="28" spans="2:15" ht="27.75" customHeight="1">
      <c r="B28" s="120"/>
      <c r="C28" s="130"/>
      <c r="D28" s="130"/>
      <c r="E28" s="130"/>
      <c r="F28" s="130"/>
      <c r="G28" s="2" t="s">
        <v>55</v>
      </c>
      <c r="H28" s="7"/>
      <c r="I28" s="19"/>
      <c r="J28" s="19"/>
      <c r="K28" s="19"/>
      <c r="L28" s="141"/>
      <c r="M28" s="106"/>
      <c r="N28" s="107"/>
      <c r="O28" s="108"/>
    </row>
    <row r="29" spans="2:15" ht="31.5" customHeight="1">
      <c r="B29" s="120" t="s">
        <v>29</v>
      </c>
      <c r="C29" s="58" t="s">
        <v>39</v>
      </c>
      <c r="D29" s="59"/>
      <c r="E29" s="59"/>
      <c r="F29" s="60"/>
      <c r="G29" s="10" t="s">
        <v>54</v>
      </c>
      <c r="H29" s="7">
        <f>I29+J29+K29</f>
        <v>419.79999999999995</v>
      </c>
      <c r="I29" s="21">
        <v>242</v>
      </c>
      <c r="J29" s="21">
        <v>102.2</v>
      </c>
      <c r="K29" s="21">
        <v>75.599999999999994</v>
      </c>
      <c r="L29" s="141"/>
      <c r="M29" s="134" t="s">
        <v>69</v>
      </c>
      <c r="N29" s="135"/>
      <c r="O29" s="136"/>
    </row>
    <row r="30" spans="2:15" ht="19.5" customHeight="1">
      <c r="B30" s="120"/>
      <c r="C30" s="61" t="s">
        <v>40</v>
      </c>
      <c r="D30" s="62"/>
      <c r="E30" s="62"/>
      <c r="F30" s="63"/>
      <c r="G30" s="2" t="s">
        <v>55</v>
      </c>
      <c r="H30" s="7"/>
      <c r="I30" s="19"/>
      <c r="J30" s="19"/>
      <c r="K30" s="19"/>
      <c r="L30" s="141"/>
      <c r="M30" s="134"/>
      <c r="N30" s="135"/>
      <c r="O30" s="136"/>
    </row>
    <row r="31" spans="2:15" ht="33" customHeight="1">
      <c r="B31" s="120" t="s">
        <v>33</v>
      </c>
      <c r="C31" s="44" t="s">
        <v>32</v>
      </c>
      <c r="D31" s="49"/>
      <c r="E31" s="49"/>
      <c r="F31" s="50"/>
      <c r="G31" s="10" t="s">
        <v>54</v>
      </c>
      <c r="H31" s="7">
        <f>I31+J31+K31</f>
        <v>314.39999999999998</v>
      </c>
      <c r="I31" s="21">
        <v>40</v>
      </c>
      <c r="J31" s="21">
        <v>40</v>
      </c>
      <c r="K31" s="21">
        <v>234.4</v>
      </c>
      <c r="L31" s="141"/>
      <c r="M31" s="134"/>
      <c r="N31" s="135"/>
      <c r="O31" s="136"/>
    </row>
    <row r="32" spans="2:15" ht="30.75" customHeight="1">
      <c r="B32" s="120"/>
      <c r="C32" s="55"/>
      <c r="D32" s="56"/>
      <c r="E32" s="56"/>
      <c r="F32" s="57"/>
      <c r="G32" s="2" t="s">
        <v>55</v>
      </c>
      <c r="H32" s="11"/>
      <c r="I32" s="28"/>
      <c r="J32" s="28"/>
      <c r="K32" s="28"/>
      <c r="L32" s="142"/>
      <c r="M32" s="137"/>
      <c r="N32" s="138"/>
      <c r="O32" s="139"/>
    </row>
    <row r="33" spans="2:15" s="13" customFormat="1" ht="30" customHeight="1">
      <c r="B33" s="12"/>
      <c r="C33" s="131" t="s">
        <v>23</v>
      </c>
      <c r="D33" s="132"/>
      <c r="E33" s="132"/>
      <c r="F33" s="133"/>
      <c r="G33" s="131" t="s">
        <v>47</v>
      </c>
      <c r="H33" s="132"/>
      <c r="I33" s="132"/>
      <c r="J33" s="132"/>
      <c r="K33" s="132"/>
      <c r="L33" s="132"/>
      <c r="M33" s="132"/>
      <c r="N33" s="132"/>
      <c r="O33" s="133"/>
    </row>
    <row r="34" spans="2:15" s="13" customFormat="1" ht="31.5" customHeight="1">
      <c r="B34" s="12"/>
      <c r="C34" s="131" t="s">
        <v>46</v>
      </c>
      <c r="D34" s="132"/>
      <c r="E34" s="132"/>
      <c r="F34" s="133"/>
      <c r="G34" s="131" t="s">
        <v>50</v>
      </c>
      <c r="H34" s="132"/>
      <c r="I34" s="132"/>
      <c r="J34" s="132"/>
      <c r="K34" s="132"/>
      <c r="L34" s="132"/>
      <c r="M34" s="132"/>
      <c r="N34" s="132"/>
      <c r="O34" s="133"/>
    </row>
    <row r="35" spans="2:15" s="13" customFormat="1" ht="41.25" customHeight="1">
      <c r="B35" s="120" t="s">
        <v>15</v>
      </c>
      <c r="C35" s="44" t="s">
        <v>45</v>
      </c>
      <c r="D35" s="49"/>
      <c r="E35" s="49"/>
      <c r="F35" s="50"/>
      <c r="G35" s="14" t="s">
        <v>54</v>
      </c>
      <c r="H35" s="19">
        <f>I35+J35+K35</f>
        <v>5694</v>
      </c>
      <c r="I35" s="21">
        <f>I37+I39+I41+I43</f>
        <v>1967</v>
      </c>
      <c r="J35" s="21">
        <f>J37+J39+J45</f>
        <v>1696.8</v>
      </c>
      <c r="K35" s="21">
        <f>K37+K39+K41+K45</f>
        <v>2030.2</v>
      </c>
      <c r="L35" s="140" t="s">
        <v>76</v>
      </c>
      <c r="M35" s="71" t="s">
        <v>42</v>
      </c>
      <c r="N35" s="49"/>
      <c r="O35" s="50"/>
    </row>
    <row r="36" spans="2:15" ht="49.5" customHeight="1">
      <c r="B36" s="120"/>
      <c r="C36" s="51"/>
      <c r="D36" s="52"/>
      <c r="E36" s="52"/>
      <c r="F36" s="53"/>
      <c r="G36" s="2" t="s">
        <v>55</v>
      </c>
      <c r="H36" s="7"/>
      <c r="I36" s="19"/>
      <c r="J36" s="19"/>
      <c r="K36" s="20"/>
      <c r="L36" s="141"/>
      <c r="M36" s="51"/>
      <c r="N36" s="52"/>
      <c r="O36" s="53"/>
    </row>
    <row r="37" spans="2:15" ht="38.25" customHeight="1">
      <c r="B37" s="42" t="s">
        <v>34</v>
      </c>
      <c r="C37" s="44" t="s">
        <v>60</v>
      </c>
      <c r="D37" s="45"/>
      <c r="E37" s="45"/>
      <c r="F37" s="46"/>
      <c r="G37" s="10" t="s">
        <v>54</v>
      </c>
      <c r="H37" s="7">
        <f>I37+J37+K37</f>
        <v>3168.7</v>
      </c>
      <c r="I37" s="21">
        <v>900.9</v>
      </c>
      <c r="J37" s="21">
        <v>687.6</v>
      </c>
      <c r="K37" s="41">
        <v>1580.2</v>
      </c>
      <c r="L37" s="141"/>
      <c r="M37" s="72" t="s">
        <v>63</v>
      </c>
      <c r="N37" s="73"/>
      <c r="O37" s="74"/>
    </row>
    <row r="38" spans="2:15" ht="41.25" customHeight="1">
      <c r="B38" s="43"/>
      <c r="C38" s="78"/>
      <c r="D38" s="79"/>
      <c r="E38" s="79"/>
      <c r="F38" s="80"/>
      <c r="G38" s="2" t="s">
        <v>55</v>
      </c>
      <c r="H38" s="7"/>
      <c r="I38" s="19"/>
      <c r="J38" s="19"/>
      <c r="K38" s="20"/>
      <c r="L38" s="142"/>
      <c r="M38" s="75"/>
      <c r="N38" s="76"/>
      <c r="O38" s="77"/>
    </row>
    <row r="39" spans="2:15" ht="47.25" customHeight="1">
      <c r="B39" s="42" t="s">
        <v>35</v>
      </c>
      <c r="C39" s="44" t="s">
        <v>61</v>
      </c>
      <c r="D39" s="45"/>
      <c r="E39" s="45"/>
      <c r="F39" s="46"/>
      <c r="G39" s="10" t="s">
        <v>54</v>
      </c>
      <c r="H39" s="7">
        <f>I39+J39+K39</f>
        <v>295.60000000000002</v>
      </c>
      <c r="I39" s="21">
        <v>72.8</v>
      </c>
      <c r="J39" s="21">
        <v>122.8</v>
      </c>
      <c r="K39" s="41">
        <v>100</v>
      </c>
      <c r="L39" s="143" t="s">
        <v>75</v>
      </c>
      <c r="M39" s="72" t="s">
        <v>42</v>
      </c>
      <c r="N39" s="73"/>
      <c r="O39" s="74"/>
    </row>
    <row r="40" spans="2:15" ht="33.75" customHeight="1">
      <c r="B40" s="43"/>
      <c r="C40" s="32"/>
      <c r="D40" s="33"/>
      <c r="E40" s="33"/>
      <c r="F40" s="34"/>
      <c r="G40" s="39" t="s">
        <v>66</v>
      </c>
      <c r="H40" s="7"/>
      <c r="I40" s="19"/>
      <c r="J40" s="19"/>
      <c r="K40" s="20"/>
      <c r="L40" s="144"/>
      <c r="M40" s="75"/>
      <c r="N40" s="76"/>
      <c r="O40" s="77"/>
    </row>
    <row r="41" spans="2:15" ht="31.5" customHeight="1">
      <c r="B41" s="42" t="s">
        <v>41</v>
      </c>
      <c r="C41" s="44" t="s">
        <v>56</v>
      </c>
      <c r="D41" s="45"/>
      <c r="E41" s="45"/>
      <c r="F41" s="46"/>
      <c r="G41" s="5" t="s">
        <v>54</v>
      </c>
      <c r="H41" s="7">
        <f>I41+J41+K41</f>
        <v>543.29999999999995</v>
      </c>
      <c r="I41" s="21">
        <v>393.3</v>
      </c>
      <c r="J41" s="21">
        <v>0</v>
      </c>
      <c r="K41" s="41">
        <v>150</v>
      </c>
      <c r="L41" s="47" t="s">
        <v>70</v>
      </c>
      <c r="M41" s="72" t="s">
        <v>42</v>
      </c>
      <c r="N41" s="73"/>
      <c r="O41" s="74"/>
    </row>
    <row r="42" spans="2:15" ht="33" customHeight="1">
      <c r="B42" s="43"/>
      <c r="C42" s="35"/>
      <c r="D42" s="36"/>
      <c r="E42" s="36"/>
      <c r="F42" s="37"/>
      <c r="G42" s="5" t="s">
        <v>55</v>
      </c>
      <c r="H42" s="7"/>
      <c r="I42" s="19"/>
      <c r="J42" s="19"/>
      <c r="K42" s="20"/>
      <c r="L42" s="48"/>
      <c r="M42" s="75"/>
      <c r="N42" s="76"/>
      <c r="O42" s="77"/>
    </row>
    <row r="43" spans="2:15" ht="35.25" customHeight="1">
      <c r="B43" s="42" t="s">
        <v>62</v>
      </c>
      <c r="C43" s="44" t="s">
        <v>57</v>
      </c>
      <c r="D43" s="45"/>
      <c r="E43" s="45"/>
      <c r="F43" s="46"/>
      <c r="G43" s="5" t="s">
        <v>54</v>
      </c>
      <c r="H43" s="7">
        <f>I43+J43+K43</f>
        <v>600</v>
      </c>
      <c r="I43" s="21">
        <v>600</v>
      </c>
      <c r="J43" s="21">
        <v>0</v>
      </c>
      <c r="K43" s="41">
        <v>0</v>
      </c>
      <c r="L43" s="47" t="s">
        <v>58</v>
      </c>
      <c r="M43" s="72" t="s">
        <v>42</v>
      </c>
      <c r="N43" s="73"/>
      <c r="O43" s="74"/>
    </row>
    <row r="44" spans="2:15" ht="33.75" customHeight="1">
      <c r="B44" s="43"/>
      <c r="C44" s="78"/>
      <c r="D44" s="79"/>
      <c r="E44" s="79"/>
      <c r="F44" s="80"/>
      <c r="G44" s="5" t="s">
        <v>55</v>
      </c>
      <c r="H44" s="7"/>
      <c r="I44" s="19"/>
      <c r="J44" s="19"/>
      <c r="K44" s="20"/>
      <c r="L44" s="48"/>
      <c r="M44" s="75"/>
      <c r="N44" s="76"/>
      <c r="O44" s="77"/>
    </row>
    <row r="45" spans="2:15" ht="45.75" customHeight="1">
      <c r="B45" s="120" t="s">
        <v>71</v>
      </c>
      <c r="C45" s="44" t="s">
        <v>72</v>
      </c>
      <c r="D45" s="45"/>
      <c r="E45" s="45"/>
      <c r="F45" s="46"/>
      <c r="G45" s="5" t="s">
        <v>54</v>
      </c>
      <c r="H45" s="7">
        <f>I45+J45+K45</f>
        <v>1086.4000000000001</v>
      </c>
      <c r="I45" s="21">
        <v>0</v>
      </c>
      <c r="J45" s="21">
        <v>886.4</v>
      </c>
      <c r="K45" s="41">
        <v>200</v>
      </c>
      <c r="L45" s="47" t="s">
        <v>73</v>
      </c>
      <c r="M45" s="72" t="s">
        <v>42</v>
      </c>
      <c r="N45" s="73"/>
      <c r="O45" s="74"/>
    </row>
    <row r="46" spans="2:15" ht="33.75" customHeight="1">
      <c r="B46" s="120"/>
      <c r="C46" s="32"/>
      <c r="D46" s="33"/>
      <c r="E46" s="33"/>
      <c r="F46" s="34"/>
      <c r="G46" s="5" t="s">
        <v>55</v>
      </c>
      <c r="H46" s="7"/>
      <c r="I46" s="19"/>
      <c r="J46" s="19"/>
      <c r="K46" s="20"/>
      <c r="L46" s="48"/>
      <c r="M46" s="75"/>
      <c r="N46" s="76"/>
      <c r="O46" s="77"/>
    </row>
    <row r="47" spans="2:15" ht="15.75">
      <c r="B47" s="1"/>
      <c r="C47" s="66" t="s">
        <v>11</v>
      </c>
      <c r="D47" s="67"/>
      <c r="E47" s="67"/>
      <c r="F47" s="67"/>
      <c r="G47" s="68"/>
      <c r="H47" s="6">
        <f>H17+H23+H27+H35</f>
        <v>9566.7000000000007</v>
      </c>
      <c r="I47" s="29">
        <f>I17+I23+I27+I35</f>
        <v>3157.5</v>
      </c>
      <c r="J47" s="29">
        <f>J17+J23+J27+J35</f>
        <v>2509</v>
      </c>
      <c r="K47" s="29">
        <f>K17+K23+K27+K35</f>
        <v>3900.2</v>
      </c>
      <c r="L47" s="3"/>
      <c r="M47" s="69"/>
      <c r="N47" s="69"/>
      <c r="O47" s="69"/>
    </row>
    <row r="48" spans="2:15" ht="33" customHeight="1"/>
    <row r="49" spans="2:15" ht="18.75">
      <c r="B49" s="8" t="s">
        <v>67</v>
      </c>
      <c r="C49" s="30"/>
      <c r="D49" s="30"/>
      <c r="E49" s="30"/>
      <c r="F49" s="30"/>
      <c r="G49" s="8"/>
      <c r="H49" s="8"/>
      <c r="I49" s="30"/>
      <c r="J49" s="30"/>
      <c r="K49" s="30"/>
      <c r="L49" s="8"/>
      <c r="M49" s="8"/>
      <c r="N49" s="8"/>
      <c r="O49" s="8"/>
    </row>
    <row r="50" spans="2:15" ht="18.75">
      <c r="B50" s="8" t="s">
        <v>64</v>
      </c>
      <c r="C50" s="30"/>
      <c r="D50" s="30"/>
      <c r="E50" s="30"/>
      <c r="F50" s="30"/>
      <c r="G50" s="8"/>
      <c r="H50" s="8"/>
      <c r="I50" s="30"/>
      <c r="J50" s="30"/>
      <c r="K50" s="30"/>
      <c r="L50" s="8"/>
      <c r="M50" s="8"/>
      <c r="N50" s="8"/>
      <c r="O50" s="8"/>
    </row>
    <row r="51" spans="2:15" ht="18.75">
      <c r="B51" s="8" t="s">
        <v>0</v>
      </c>
      <c r="C51" s="30"/>
      <c r="D51" s="30"/>
      <c r="E51" s="30"/>
      <c r="F51" s="30"/>
      <c r="G51" s="8"/>
      <c r="H51" s="8"/>
      <c r="I51" s="30"/>
      <c r="J51" s="30"/>
      <c r="K51" s="30"/>
      <c r="L51" s="8"/>
      <c r="M51" s="70" t="s">
        <v>65</v>
      </c>
      <c r="N51" s="70"/>
      <c r="O51" s="70"/>
    </row>
    <row r="52" spans="2:15" ht="18.75">
      <c r="B52" s="8"/>
      <c r="C52" s="30"/>
      <c r="D52" s="30"/>
      <c r="E52" s="30"/>
      <c r="F52" s="30"/>
      <c r="G52" s="8"/>
      <c r="H52" s="8"/>
      <c r="I52" s="30"/>
      <c r="J52" s="30"/>
      <c r="K52" s="30"/>
      <c r="L52" s="8"/>
      <c r="M52" s="8"/>
      <c r="N52" s="8"/>
      <c r="O52" s="8"/>
    </row>
    <row r="54" spans="2:15">
      <c r="I54" s="13" t="s">
        <v>74</v>
      </c>
    </row>
  </sheetData>
  <mergeCells count="91">
    <mergeCell ref="B45:B46"/>
    <mergeCell ref="B43:B44"/>
    <mergeCell ref="C45:F45"/>
    <mergeCell ref="M23:O24"/>
    <mergeCell ref="B31:B32"/>
    <mergeCell ref="B35:B36"/>
    <mergeCell ref="C31:F31"/>
    <mergeCell ref="L27:L32"/>
    <mergeCell ref="B29:B30"/>
    <mergeCell ref="C28:F28"/>
    <mergeCell ref="C33:F33"/>
    <mergeCell ref="C34:F34"/>
    <mergeCell ref="G33:O33"/>
    <mergeCell ref="G34:O34"/>
    <mergeCell ref="M29:O32"/>
    <mergeCell ref="M27:O28"/>
    <mergeCell ref="B12:B13"/>
    <mergeCell ref="B23:B24"/>
    <mergeCell ref="B27:B28"/>
    <mergeCell ref="B21:B22"/>
    <mergeCell ref="B19:B20"/>
    <mergeCell ref="B17:B18"/>
    <mergeCell ref="M18:O18"/>
    <mergeCell ref="M20:O21"/>
    <mergeCell ref="C20:F20"/>
    <mergeCell ref="M22:O22"/>
    <mergeCell ref="C23:F23"/>
    <mergeCell ref="C18:F18"/>
    <mergeCell ref="C22:F22"/>
    <mergeCell ref="M19:O19"/>
    <mergeCell ref="C19:F19"/>
    <mergeCell ref="C21:F21"/>
    <mergeCell ref="L17:L20"/>
    <mergeCell ref="L21:L22"/>
    <mergeCell ref="L23:L24"/>
    <mergeCell ref="C24:F24"/>
    <mergeCell ref="M12:O13"/>
    <mergeCell ref="H12:H13"/>
    <mergeCell ref="G12:G13"/>
    <mergeCell ref="C12:F13"/>
    <mergeCell ref="M17:O17"/>
    <mergeCell ref="C14:F14"/>
    <mergeCell ref="M14:O14"/>
    <mergeCell ref="L12:L13"/>
    <mergeCell ref="C15:F15"/>
    <mergeCell ref="G15:O15"/>
    <mergeCell ref="I12:K12"/>
    <mergeCell ref="C16:F16"/>
    <mergeCell ref="G16:O16"/>
    <mergeCell ref="C17:F17"/>
    <mergeCell ref="A9:P9"/>
    <mergeCell ref="A11:P11"/>
    <mergeCell ref="A8:Q8"/>
    <mergeCell ref="A2:Q2"/>
    <mergeCell ref="A3:Q3"/>
    <mergeCell ref="A4:Q4"/>
    <mergeCell ref="A5:Q5"/>
    <mergeCell ref="A6:Q6"/>
    <mergeCell ref="A7:P7"/>
    <mergeCell ref="A10:P10"/>
    <mergeCell ref="C47:G47"/>
    <mergeCell ref="M47:O47"/>
    <mergeCell ref="M51:O51"/>
    <mergeCell ref="M35:O36"/>
    <mergeCell ref="M37:O38"/>
    <mergeCell ref="M39:O40"/>
    <mergeCell ref="C37:F37"/>
    <mergeCell ref="M41:O42"/>
    <mergeCell ref="C43:F44"/>
    <mergeCell ref="M43:O44"/>
    <mergeCell ref="L41:L42"/>
    <mergeCell ref="L43:L44"/>
    <mergeCell ref="C38:F38"/>
    <mergeCell ref="L39:L40"/>
    <mergeCell ref="L45:L46"/>
    <mergeCell ref="M45:O46"/>
    <mergeCell ref="C25:F25"/>
    <mergeCell ref="C26:F26"/>
    <mergeCell ref="G25:O25"/>
    <mergeCell ref="G26:O26"/>
    <mergeCell ref="C32:F32"/>
    <mergeCell ref="C29:F29"/>
    <mergeCell ref="C30:F30"/>
    <mergeCell ref="C27:F27"/>
    <mergeCell ref="B39:B40"/>
    <mergeCell ref="C39:F39"/>
    <mergeCell ref="C41:F41"/>
    <mergeCell ref="B41:B42"/>
    <mergeCell ref="L35:L38"/>
    <mergeCell ref="B37:B38"/>
    <mergeCell ref="C35:F36"/>
  </mergeCells>
  <pageMargins left="1.1811023622047245" right="0.19685039370078741" top="0.74803149606299213" bottom="0.74803149606299213" header="0.31496062992125984" footer="0.31496062992125984"/>
  <pageSetup paperSize="9" scale="76" orientation="landscape" r:id="rId1"/>
  <rowBreaks count="2" manualBreakCount="2">
    <brk id="24" max="15" man="1"/>
    <brk id="42" max="15" man="1"/>
  </rowBreaks>
  <colBreaks count="1" manualBreakCount="1">
    <brk id="15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Вологжанина</cp:lastModifiedBy>
  <cp:lastPrinted>2017-06-27T08:01:50Z</cp:lastPrinted>
  <dcterms:created xsi:type="dcterms:W3CDTF">2014-07-23T08:18:27Z</dcterms:created>
  <dcterms:modified xsi:type="dcterms:W3CDTF">2017-06-27T08:01:54Z</dcterms:modified>
</cp:coreProperties>
</file>